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7" i="1" l="1"/>
  <c r="H37" i="1"/>
  <c r="I31" i="1"/>
  <c r="I32" i="1"/>
  <c r="I33" i="1"/>
  <c r="I34" i="1"/>
  <c r="I35" i="1"/>
  <c r="I36" i="1"/>
  <c r="I30" i="1"/>
  <c r="D37" i="1" l="1"/>
  <c r="E37" i="1"/>
  <c r="F37" i="1"/>
  <c r="C37" i="1"/>
  <c r="A31" i="1" l="1"/>
  <c r="A32" i="1" s="1"/>
  <c r="A33" i="1" s="1"/>
  <c r="A34" i="1" s="1"/>
  <c r="A35" i="1" s="1"/>
  <c r="A36" i="1" s="1"/>
  <c r="D17" i="1"/>
  <c r="E17" i="1"/>
  <c r="C17" i="1"/>
  <c r="F11" i="1"/>
  <c r="A11" i="1"/>
  <c r="A12" i="1" s="1"/>
  <c r="A13" i="1" s="1"/>
  <c r="A14" i="1" s="1"/>
  <c r="A15" i="1" s="1"/>
  <c r="A16" i="1" s="1"/>
  <c r="F12" i="1"/>
  <c r="F13" i="1"/>
  <c r="F14" i="1"/>
  <c r="F15" i="1"/>
  <c r="F16" i="1"/>
  <c r="F10" i="1"/>
  <c r="I37" i="1" l="1"/>
  <c r="F17" i="1"/>
</calcChain>
</file>

<file path=xl/sharedStrings.xml><?xml version="1.0" encoding="utf-8"?>
<sst xmlns="http://schemas.openxmlformats.org/spreadsheetml/2006/main" count="43" uniqueCount="31">
  <si>
    <t>CASA DE ASIGURARI DE SANATATE DAMBOVITA</t>
  </si>
  <si>
    <t>Nr.crt.</t>
  </si>
  <si>
    <t>DENUMIRE FURNIZOR</t>
  </si>
  <si>
    <t>NR PUNCTE EVALUAREA CAPACITATII RESURSELOR TEHNICE</t>
  </si>
  <si>
    <t>NR.PUNCTE LOGISTICA</t>
  </si>
  <si>
    <t>NR.PUNCTE RESURSE UMANE</t>
  </si>
  <si>
    <t>TOTAL</t>
  </si>
  <si>
    <t>5=2+3+4</t>
  </si>
  <si>
    <t>Spitalul judetean de urgenta Targoviste</t>
  </si>
  <si>
    <t>x</t>
  </si>
  <si>
    <t>VALOARE CONTRACT IULIE-DECEMBRIE 2016(LEI)</t>
  </si>
  <si>
    <t>IULIE 2016</t>
  </si>
  <si>
    <t>SEPTEMBRIE 2016</t>
  </si>
  <si>
    <t>OCTOMBRIE 2016</t>
  </si>
  <si>
    <t>NOIEMBRIE 2016</t>
  </si>
  <si>
    <t>DECEMBRIE 2016</t>
  </si>
  <si>
    <t>8=2+3+4+5+6+7</t>
  </si>
  <si>
    <t>NR.PUNCTE CRITERIUL DE EVALUARE A RESURSELOR                                                        50%</t>
  </si>
  <si>
    <t>AUGUST 2016</t>
  </si>
  <si>
    <t>X</t>
  </si>
  <si>
    <t>valoarea unui punct pentru criteriul de evaluare a resurselor=                                 32.4 lei</t>
  </si>
  <si>
    <t>Lotus Med SRL Bucuresti</t>
  </si>
  <si>
    <t>Domina Sana SRL Bucuresti</t>
  </si>
  <si>
    <t>INCD V.Babes Bucuresti</t>
  </si>
  <si>
    <t>Personal Genetics SRL Bucuresti</t>
  </si>
  <si>
    <t>CM M.Basarab Bucuresti</t>
  </si>
  <si>
    <t>Onco Team Diagnostic SRL Bucuresti</t>
  </si>
  <si>
    <t>NUMAR PUNCTE AFERENTE CRITERIILOR DE REPARTIZARE A SUMELOR-SERVICII PARACLINICE DE ANATOMIE PATOLOGICA POTRIVIT PREVEDERILOR ORDINULUI NR.763/377/2016</t>
  </si>
  <si>
    <t>SITUATIA PRIVIND VALOAREA DE CONTRACT-SERVICII PARACLINICE DE ANATOMIE PATOLOGICA PENTRU PERIOADA IULIE 2016-DECEMBRIE 2016</t>
  </si>
  <si>
    <t>Intocmit</t>
  </si>
  <si>
    <t>ec Briceag C.tin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</si>
</sst>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justify"/>
    </xf>
    <xf numFmtId="0" fontId="0" fillId="0" borderId="1" xfId="0" applyBorder="1"/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justify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3" workbookViewId="0">
      <selection activeCell="I40" sqref="I40"/>
    </sheetView>
  </sheetViews>
  <sheetFormatPr defaultRowHeight="15" x14ac:dyDescent="0.25"/>
  <cols>
    <col min="1" max="1" width="6.85546875" customWidth="1"/>
    <col min="2" max="2" width="35.42578125" customWidth="1"/>
    <col min="3" max="3" width="19.7109375" customWidth="1"/>
    <col min="4" max="4" width="11.85546875" customWidth="1"/>
    <col min="5" max="5" width="15.7109375" customWidth="1"/>
    <col min="6" max="6" width="16" customWidth="1"/>
    <col min="7" max="8" width="15.140625" customWidth="1"/>
    <col min="9" max="9" width="13.42578125" customWidth="1"/>
  </cols>
  <sheetData>
    <row r="1" spans="1:8" x14ac:dyDescent="0.25">
      <c r="A1" t="s">
        <v>0</v>
      </c>
    </row>
    <row r="3" spans="1:8" x14ac:dyDescent="0.25">
      <c r="A3" s="18" t="s">
        <v>27</v>
      </c>
      <c r="B3" s="18"/>
      <c r="C3" s="18"/>
      <c r="D3" s="18"/>
      <c r="E3" s="18"/>
      <c r="F3" s="18"/>
      <c r="G3" s="7"/>
      <c r="H3" s="7"/>
    </row>
    <row r="4" spans="1:8" x14ac:dyDescent="0.25">
      <c r="A4" s="18"/>
      <c r="B4" s="18"/>
      <c r="C4" s="18"/>
      <c r="D4" s="18"/>
      <c r="E4" s="18"/>
      <c r="F4" s="18"/>
      <c r="G4" s="7"/>
      <c r="H4" s="7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9" t="s">
        <v>1</v>
      </c>
      <c r="B6" s="22" t="s">
        <v>2</v>
      </c>
      <c r="C6" s="17" t="s">
        <v>17</v>
      </c>
      <c r="D6" s="17"/>
      <c r="E6" s="17"/>
      <c r="F6" s="17"/>
      <c r="G6" s="9"/>
      <c r="H6" s="9"/>
    </row>
    <row r="7" spans="1:8" x14ac:dyDescent="0.25">
      <c r="A7" s="20"/>
      <c r="B7" s="23"/>
      <c r="C7" s="17"/>
      <c r="D7" s="17"/>
      <c r="E7" s="17"/>
      <c r="F7" s="17"/>
      <c r="G7" s="9"/>
      <c r="H7" s="9"/>
    </row>
    <row r="8" spans="1:8" ht="75" x14ac:dyDescent="0.25">
      <c r="A8" s="21"/>
      <c r="B8" s="24"/>
      <c r="C8" s="3" t="s">
        <v>3</v>
      </c>
      <c r="D8" s="3" t="s">
        <v>4</v>
      </c>
      <c r="E8" s="3" t="s">
        <v>5</v>
      </c>
      <c r="F8" s="4" t="s">
        <v>6</v>
      </c>
      <c r="G8" s="10"/>
      <c r="H8" s="10"/>
    </row>
    <row r="9" spans="1:8" x14ac:dyDescent="0.25">
      <c r="A9" s="5">
        <v>0</v>
      </c>
      <c r="B9" s="5">
        <v>1</v>
      </c>
      <c r="C9" s="5">
        <v>2</v>
      </c>
      <c r="D9" s="5">
        <v>3</v>
      </c>
      <c r="E9" s="5">
        <v>4</v>
      </c>
      <c r="F9" s="5" t="s">
        <v>7</v>
      </c>
      <c r="G9" s="11"/>
      <c r="H9" s="11"/>
    </row>
    <row r="10" spans="1:8" x14ac:dyDescent="0.25">
      <c r="A10" s="2">
        <v>1</v>
      </c>
      <c r="B10" s="2" t="s">
        <v>21</v>
      </c>
      <c r="C10" s="2">
        <v>54</v>
      </c>
      <c r="D10" s="2">
        <v>24</v>
      </c>
      <c r="E10" s="2">
        <v>94</v>
      </c>
      <c r="F10" s="2">
        <f>C10+D10+E10</f>
        <v>172</v>
      </c>
      <c r="G10" s="12"/>
      <c r="H10" s="12"/>
    </row>
    <row r="11" spans="1:8" x14ac:dyDescent="0.25">
      <c r="A11" s="2">
        <f>A10+1</f>
        <v>2</v>
      </c>
      <c r="B11" s="2" t="s">
        <v>22</v>
      </c>
      <c r="C11" s="2">
        <v>7</v>
      </c>
      <c r="D11" s="2">
        <v>7</v>
      </c>
      <c r="E11" s="2">
        <v>53</v>
      </c>
      <c r="F11" s="2">
        <f>C11+D11+E11</f>
        <v>67</v>
      </c>
      <c r="G11" s="12"/>
      <c r="H11" s="12"/>
    </row>
    <row r="12" spans="1:8" x14ac:dyDescent="0.25">
      <c r="A12" s="2">
        <f t="shared" ref="A12:A16" si="0">A11+1</f>
        <v>3</v>
      </c>
      <c r="B12" s="2" t="s">
        <v>23</v>
      </c>
      <c r="C12" s="2">
        <v>113</v>
      </c>
      <c r="D12" s="2">
        <v>6</v>
      </c>
      <c r="E12" s="2">
        <v>262</v>
      </c>
      <c r="F12" s="2">
        <f t="shared" ref="F12:F16" si="1">C12+D12+E12</f>
        <v>381</v>
      </c>
      <c r="G12" s="12"/>
      <c r="H12" s="12"/>
    </row>
    <row r="13" spans="1:8" x14ac:dyDescent="0.25">
      <c r="A13" s="2">
        <f t="shared" si="0"/>
        <v>4</v>
      </c>
      <c r="B13" s="2" t="s">
        <v>8</v>
      </c>
      <c r="C13" s="2">
        <v>10.6</v>
      </c>
      <c r="D13" s="2">
        <v>17</v>
      </c>
      <c r="E13" s="2">
        <v>61.69</v>
      </c>
      <c r="F13" s="2">
        <f t="shared" si="1"/>
        <v>89.289999999999992</v>
      </c>
      <c r="G13" s="12"/>
      <c r="H13" s="12"/>
    </row>
    <row r="14" spans="1:8" x14ac:dyDescent="0.25">
      <c r="A14" s="2">
        <f t="shared" si="0"/>
        <v>5</v>
      </c>
      <c r="B14" s="2" t="s">
        <v>24</v>
      </c>
      <c r="C14" s="2">
        <v>53</v>
      </c>
      <c r="D14" s="2">
        <v>16</v>
      </c>
      <c r="E14" s="2">
        <v>103.02</v>
      </c>
      <c r="F14" s="2">
        <f t="shared" si="1"/>
        <v>172.01999999999998</v>
      </c>
      <c r="G14" s="12"/>
      <c r="H14" s="12"/>
    </row>
    <row r="15" spans="1:8" x14ac:dyDescent="0.25">
      <c r="A15" s="2">
        <f t="shared" si="0"/>
        <v>6</v>
      </c>
      <c r="B15" s="2" t="s">
        <v>25</v>
      </c>
      <c r="C15" s="2">
        <v>20</v>
      </c>
      <c r="D15" s="2">
        <v>25</v>
      </c>
      <c r="E15" s="2">
        <v>38</v>
      </c>
      <c r="F15" s="2">
        <f t="shared" si="1"/>
        <v>83</v>
      </c>
      <c r="G15" s="12"/>
      <c r="H15" s="12"/>
    </row>
    <row r="16" spans="1:8" x14ac:dyDescent="0.25">
      <c r="A16" s="2">
        <f t="shared" si="0"/>
        <v>7</v>
      </c>
      <c r="B16" s="2" t="s">
        <v>26</v>
      </c>
      <c r="C16" s="2">
        <v>89</v>
      </c>
      <c r="D16" s="2">
        <v>19</v>
      </c>
      <c r="E16" s="2">
        <v>225.35</v>
      </c>
      <c r="F16" s="2">
        <f t="shared" si="1"/>
        <v>333.35</v>
      </c>
      <c r="G16" s="12"/>
      <c r="H16" s="12"/>
    </row>
    <row r="17" spans="1:9" x14ac:dyDescent="0.25">
      <c r="A17" s="5" t="s">
        <v>9</v>
      </c>
      <c r="B17" s="5" t="s">
        <v>6</v>
      </c>
      <c r="C17" s="2">
        <f>SUM(C10:C16)</f>
        <v>346.6</v>
      </c>
      <c r="D17" s="2">
        <f>SUM(D10:D16)</f>
        <v>114</v>
      </c>
      <c r="E17" s="2">
        <f>SUM(E10:E16)</f>
        <v>837.06000000000006</v>
      </c>
      <c r="F17" s="2">
        <f>SUM(F10:F16)</f>
        <v>1297.6599999999999</v>
      </c>
      <c r="G17" s="12"/>
      <c r="H17" s="12"/>
    </row>
    <row r="18" spans="1:9" ht="15" customHeight="1" x14ac:dyDescent="0.25">
      <c r="C18" s="17" t="s">
        <v>20</v>
      </c>
      <c r="D18" s="17"/>
      <c r="E18" s="17"/>
      <c r="F18" s="17"/>
      <c r="G18" s="9"/>
      <c r="H18" s="9"/>
    </row>
    <row r="19" spans="1:9" x14ac:dyDescent="0.25">
      <c r="C19" s="17"/>
      <c r="D19" s="17"/>
      <c r="E19" s="17"/>
      <c r="F19" s="17"/>
      <c r="G19" s="9"/>
      <c r="H19" s="9"/>
    </row>
    <row r="20" spans="1:9" x14ac:dyDescent="0.25">
      <c r="C20" s="17"/>
      <c r="D20" s="17"/>
      <c r="E20" s="17"/>
      <c r="F20" s="17"/>
      <c r="G20" s="9"/>
      <c r="H20" s="9"/>
    </row>
    <row r="21" spans="1:9" x14ac:dyDescent="0.25">
      <c r="C21" s="17"/>
      <c r="D21" s="17"/>
      <c r="E21" s="17"/>
      <c r="F21" s="17"/>
      <c r="G21" s="9"/>
      <c r="H21" s="9"/>
    </row>
    <row r="22" spans="1:9" x14ac:dyDescent="0.25">
      <c r="C22" s="17"/>
      <c r="D22" s="17"/>
      <c r="E22" s="17"/>
      <c r="F22" s="17"/>
      <c r="G22" s="9"/>
      <c r="H22" s="9"/>
    </row>
    <row r="24" spans="1:9" x14ac:dyDescent="0.25">
      <c r="A24" s="18" t="s">
        <v>28</v>
      </c>
      <c r="B24" s="18"/>
      <c r="C24" s="18"/>
      <c r="D24" s="18"/>
      <c r="E24" s="18"/>
      <c r="F24" s="18"/>
      <c r="G24" s="7"/>
      <c r="H24" s="7"/>
    </row>
    <row r="25" spans="1:9" x14ac:dyDescent="0.25">
      <c r="A25" s="18"/>
      <c r="B25" s="18"/>
      <c r="C25" s="18"/>
      <c r="D25" s="18"/>
      <c r="E25" s="18"/>
      <c r="F25" s="18"/>
      <c r="G25" s="7"/>
      <c r="H25" s="7"/>
    </row>
    <row r="27" spans="1:9" x14ac:dyDescent="0.25">
      <c r="A27" s="13" t="s">
        <v>1</v>
      </c>
      <c r="B27" s="13" t="s">
        <v>2</v>
      </c>
      <c r="C27" s="14" t="s">
        <v>10</v>
      </c>
      <c r="D27" s="15"/>
      <c r="E27" s="15"/>
      <c r="F27" s="15"/>
      <c r="G27" s="15"/>
      <c r="H27" s="15"/>
      <c r="I27" s="16"/>
    </row>
    <row r="28" spans="1:9" x14ac:dyDescent="0.25">
      <c r="A28" s="13"/>
      <c r="B28" s="13"/>
      <c r="C28" s="5" t="s">
        <v>11</v>
      </c>
      <c r="D28" s="6" t="s">
        <v>18</v>
      </c>
      <c r="E28" s="5" t="s">
        <v>12</v>
      </c>
      <c r="F28" s="5" t="s">
        <v>13</v>
      </c>
      <c r="G28" s="5" t="s">
        <v>14</v>
      </c>
      <c r="H28" s="5" t="s">
        <v>15</v>
      </c>
      <c r="I28" s="5" t="s">
        <v>6</v>
      </c>
    </row>
    <row r="29" spans="1:9" x14ac:dyDescent="0.25">
      <c r="A29" s="5">
        <v>0</v>
      </c>
      <c r="B29" s="5">
        <v>1</v>
      </c>
      <c r="C29" s="5">
        <v>2</v>
      </c>
      <c r="D29" s="5">
        <v>3</v>
      </c>
      <c r="E29" s="5">
        <v>4</v>
      </c>
      <c r="F29" s="5">
        <v>5</v>
      </c>
      <c r="G29" s="5">
        <v>6</v>
      </c>
      <c r="H29" s="5">
        <v>7</v>
      </c>
      <c r="I29" s="5" t="s">
        <v>16</v>
      </c>
    </row>
    <row r="30" spans="1:9" x14ac:dyDescent="0.25">
      <c r="A30" s="2">
        <v>1</v>
      </c>
      <c r="B30" s="2" t="s">
        <v>21</v>
      </c>
      <c r="C30" s="2">
        <v>1618</v>
      </c>
      <c r="D30" s="2">
        <v>1200</v>
      </c>
      <c r="E30" s="2">
        <v>1200</v>
      </c>
      <c r="F30" s="2">
        <v>1000</v>
      </c>
      <c r="G30" s="2">
        <v>400</v>
      </c>
      <c r="H30" s="2">
        <v>154</v>
      </c>
      <c r="I30" s="8">
        <f>C30+D30+E30+F30+G30+H30</f>
        <v>5572</v>
      </c>
    </row>
    <row r="31" spans="1:9" x14ac:dyDescent="0.25">
      <c r="A31" s="2">
        <f>A30+1</f>
        <v>2</v>
      </c>
      <c r="B31" s="2" t="s">
        <v>22</v>
      </c>
      <c r="C31" s="2">
        <v>806</v>
      </c>
      <c r="D31" s="2">
        <v>400</v>
      </c>
      <c r="E31" s="2">
        <v>400</v>
      </c>
      <c r="F31" s="2">
        <v>200</v>
      </c>
      <c r="G31" s="2">
        <v>200</v>
      </c>
      <c r="H31" s="2">
        <v>165</v>
      </c>
      <c r="I31" s="8">
        <f t="shared" ref="I31:I36" si="2">C31+D31+E31+F31+G31+H31</f>
        <v>2171</v>
      </c>
    </row>
    <row r="32" spans="1:9" x14ac:dyDescent="0.25">
      <c r="A32" s="2">
        <f t="shared" ref="A32:A36" si="3">A31+1</f>
        <v>3</v>
      </c>
      <c r="B32" s="2" t="s">
        <v>23</v>
      </c>
      <c r="C32" s="2">
        <v>2618</v>
      </c>
      <c r="D32" s="2">
        <v>2800</v>
      </c>
      <c r="E32" s="2">
        <v>2800</v>
      </c>
      <c r="F32" s="2">
        <v>2600</v>
      </c>
      <c r="G32" s="2">
        <v>1200</v>
      </c>
      <c r="H32" s="2">
        <v>325</v>
      </c>
      <c r="I32" s="8">
        <f t="shared" si="2"/>
        <v>12343</v>
      </c>
    </row>
    <row r="33" spans="1:9" x14ac:dyDescent="0.25">
      <c r="A33" s="2">
        <f t="shared" si="3"/>
        <v>4</v>
      </c>
      <c r="B33" s="2" t="s">
        <v>8</v>
      </c>
      <c r="C33" s="2">
        <v>1688</v>
      </c>
      <c r="D33" s="2">
        <v>341</v>
      </c>
      <c r="E33" s="2">
        <v>361</v>
      </c>
      <c r="F33" s="2">
        <v>310</v>
      </c>
      <c r="G33" s="2">
        <v>155</v>
      </c>
      <c r="H33" s="2">
        <v>38</v>
      </c>
      <c r="I33" s="8">
        <f t="shared" si="2"/>
        <v>2893</v>
      </c>
    </row>
    <row r="34" spans="1:9" x14ac:dyDescent="0.25">
      <c r="A34" s="2">
        <f t="shared" si="3"/>
        <v>5</v>
      </c>
      <c r="B34" s="2" t="s">
        <v>24</v>
      </c>
      <c r="C34" s="2">
        <v>0</v>
      </c>
      <c r="D34" s="2">
        <v>1600</v>
      </c>
      <c r="E34" s="2">
        <v>1600</v>
      </c>
      <c r="F34" s="2">
        <v>1400</v>
      </c>
      <c r="G34" s="2">
        <v>600</v>
      </c>
      <c r="H34" s="2">
        <v>373</v>
      </c>
      <c r="I34" s="8">
        <f t="shared" si="2"/>
        <v>5573</v>
      </c>
    </row>
    <row r="35" spans="1:9" x14ac:dyDescent="0.25">
      <c r="A35" s="2">
        <f t="shared" si="3"/>
        <v>6</v>
      </c>
      <c r="B35" s="2" t="s">
        <v>25</v>
      </c>
      <c r="C35" s="2">
        <v>0</v>
      </c>
      <c r="D35" s="2">
        <v>800</v>
      </c>
      <c r="E35" s="2">
        <v>800</v>
      </c>
      <c r="F35" s="2">
        <v>600</v>
      </c>
      <c r="G35" s="2">
        <v>400</v>
      </c>
      <c r="H35" s="2">
        <v>89</v>
      </c>
      <c r="I35" s="8">
        <f t="shared" si="2"/>
        <v>2689</v>
      </c>
    </row>
    <row r="36" spans="1:9" x14ac:dyDescent="0.25">
      <c r="A36" s="2">
        <f t="shared" si="3"/>
        <v>7</v>
      </c>
      <c r="B36" s="2" t="s">
        <v>26</v>
      </c>
      <c r="C36" s="2">
        <v>0</v>
      </c>
      <c r="D36" s="2">
        <v>3000</v>
      </c>
      <c r="E36" s="2">
        <v>3200</v>
      </c>
      <c r="F36" s="2">
        <v>2800</v>
      </c>
      <c r="G36" s="2">
        <v>1400</v>
      </c>
      <c r="H36" s="2">
        <v>399</v>
      </c>
      <c r="I36" s="8">
        <f t="shared" si="2"/>
        <v>10799</v>
      </c>
    </row>
    <row r="37" spans="1:9" x14ac:dyDescent="0.25">
      <c r="A37" s="5" t="s">
        <v>19</v>
      </c>
      <c r="B37" s="5" t="s">
        <v>6</v>
      </c>
      <c r="C37" s="8">
        <f>SUM(C30:C36)</f>
        <v>6730</v>
      </c>
      <c r="D37" s="8">
        <f>SUM(D30:D36)</f>
        <v>10141</v>
      </c>
      <c r="E37" s="8">
        <f>SUM(E30:E36)</f>
        <v>10361</v>
      </c>
      <c r="F37" s="8">
        <f>SUM(F30:F36)</f>
        <v>8910</v>
      </c>
      <c r="G37" s="8">
        <f t="shared" ref="G37:H37" si="4">SUM(G30:G36)</f>
        <v>4355</v>
      </c>
      <c r="H37" s="8">
        <f t="shared" si="4"/>
        <v>1543</v>
      </c>
      <c r="I37" s="8">
        <f>SUM(I30:I36)</f>
        <v>42040</v>
      </c>
    </row>
    <row r="39" spans="1:9" x14ac:dyDescent="0.25">
      <c r="E39" t="s">
        <v>29</v>
      </c>
    </row>
    <row r="40" spans="1:9" x14ac:dyDescent="0.25">
      <c r="E40" t="s">
        <v>30</v>
      </c>
    </row>
  </sheetData>
  <mergeCells count="9">
    <mergeCell ref="A3:F4"/>
    <mergeCell ref="C6:F7"/>
    <mergeCell ref="A6:A8"/>
    <mergeCell ref="B6:B8"/>
    <mergeCell ref="A27:A28"/>
    <mergeCell ref="B27:B28"/>
    <mergeCell ref="C27:I27"/>
    <mergeCell ref="C18:F22"/>
    <mergeCell ref="A24:F25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2016-08-08T09:45:18Z</dcterms:modified>
</cp:coreProperties>
</file>